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<sst xmlns="http://schemas.openxmlformats.org/spreadsheetml/2006/main" count="1144" uniqueCount="74">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</sst>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H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3" sqref="B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81479.77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166750.71510000003</v>
      </c>
      <c r="C9" s="24">
        <f t="shared" si="0"/>
        <v>110356.24999999999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116760.70000000001</v>
      </c>
      <c r="AG9" s="50">
        <f>AG10+AG15+AG24+AG33+AG47+AG52+AG54+AG61+AG62+AG71+AG72+AG76+AG88+AG81+AG83+AG82+AG69+AG89+AG91+AG90+AG70+AG40+AG92</f>
        <v>160346.26510000005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6402</v>
      </c>
      <c r="AG10" s="85">
        <f>B10+C10-AF10</f>
        <v>19644.582099999996</v>
      </c>
    </row>
    <row r="11" spans="1:33" s="87" customFormat="1" ht="15">
      <c r="A11" s="88" t="s">
        <v>5</v>
      </c>
      <c r="B11" s="86">
        <f>11255.3331-170.4</f>
        <v>11084.9331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5782.3</v>
      </c>
      <c r="AG11" s="85">
        <f>B11+C11-AF11</f>
        <v>16816.9331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75.10000000000001</v>
      </c>
      <c r="AG12" s="85">
        <f>B12+C12-AF12</f>
        <v>672.264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567.8849999999994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544.6000000000004</v>
      </c>
      <c r="AG14" s="85">
        <f>AG10-AG11-AG12-AG13</f>
        <v>2155.3849999999975</v>
      </c>
    </row>
    <row r="15" spans="1:33" s="87" customFormat="1" ht="15" customHeight="1">
      <c r="A15" s="84" t="s">
        <v>6</v>
      </c>
      <c r="B15" s="89">
        <v>56472.7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30382.999999999996</v>
      </c>
      <c r="AG15" s="85">
        <f aca="true" t="shared" si="3" ref="AG15:AG31">B15+C15-AF15</f>
        <v>68803.54999999999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v>42277.09999999998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46474.699999999975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9.6</v>
      </c>
      <c r="AG18" s="85">
        <f t="shared" si="3"/>
        <v>29.9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2642</v>
      </c>
      <c r="AG19" s="85">
        <f t="shared" si="3"/>
        <v>1640.5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3849.2</v>
      </c>
      <c r="AG20" s="85">
        <f t="shared" si="3"/>
        <v>13174.000000000004</v>
      </c>
    </row>
    <row r="21" spans="1:33" s="87" customFormat="1" ht="15">
      <c r="A21" s="88" t="s">
        <v>16</v>
      </c>
      <c r="B21" s="85">
        <v>1331.7000000000007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348.90000000000003</v>
      </c>
      <c r="AG21" s="85">
        <f t="shared" si="3"/>
        <v>1738.8000000000006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1492.700000000002</v>
      </c>
      <c r="AG23" s="85">
        <f t="shared" si="3"/>
        <v>5745.650000000012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14466.9</v>
      </c>
      <c r="AG24" s="85">
        <f t="shared" si="3"/>
        <v>28870.999999999993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10861.199999999999</v>
      </c>
      <c r="AG25" s="94">
        <f t="shared" si="3"/>
        <v>9186.700000000003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14466.9</v>
      </c>
      <c r="AG32" s="85">
        <f>AG24</f>
        <v>28870.999999999993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78</v>
      </c>
      <c r="AG33" s="85">
        <f aca="true" t="shared" si="6" ref="AG33:AG38">B33+C33-AF33</f>
        <v>595.13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0.7</v>
      </c>
      <c r="AG36" s="85">
        <f t="shared" si="6"/>
        <v>115.171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366.59999999999997</v>
      </c>
      <c r="AG47" s="85">
        <f>B47+C47-AF47</f>
        <v>1774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245.8</v>
      </c>
      <c r="AG49" s="85">
        <f>B49+C49-AF49</f>
        <v>1360.3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98.8</v>
      </c>
      <c r="AG51" s="85">
        <f>AG47-AG49-AG48</f>
        <v>380.90000000000003</v>
      </c>
    </row>
    <row r="52" spans="1:33" s="87" customFormat="1" ht="15" customHeight="1">
      <c r="A52" s="84" t="s">
        <v>0</v>
      </c>
      <c r="B52" s="85">
        <f>5621.7-600</f>
        <v>5021.7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1852.5</v>
      </c>
      <c r="AG52" s="85">
        <f aca="true" t="shared" si="11" ref="AG52:AG59">B52+C52-AF52</f>
        <v>5715.4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824.8000000000002</v>
      </c>
    </row>
    <row r="54" spans="1:34" s="87" customFormat="1" ht="15">
      <c r="A54" s="84" t="s">
        <v>9</v>
      </c>
      <c r="B54" s="90">
        <f>5393.1+190</f>
        <v>5583.1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3446.5000000000005</v>
      </c>
      <c r="AG54" s="85">
        <f t="shared" si="11"/>
        <v>6063.1</v>
      </c>
      <c r="AH54" s="97"/>
    </row>
    <row r="55" spans="1:34" s="87" customFormat="1" ht="15">
      <c r="A55" s="88" t="s">
        <v>5</v>
      </c>
      <c r="B55" s="85">
        <v>4278.3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4187.699999999999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116.3</v>
      </c>
      <c r="AG57" s="85">
        <f t="shared" si="11"/>
        <v>870.2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804.0000000000001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673.5000000000002</v>
      </c>
      <c r="AG60" s="85">
        <f>AG54-AG55-AG57-AG59-AG56-AG58</f>
        <v>998.3000000000014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51.2</v>
      </c>
      <c r="AG61" s="85">
        <f aca="true" t="shared" si="14" ref="AG61:AG67">B61+C61-AF61</f>
        <v>641.1999999999999</v>
      </c>
    </row>
    <row r="62" spans="1:33" s="87" customFormat="1" ht="15" customHeight="1">
      <c r="A62" s="84" t="s">
        <v>11</v>
      </c>
      <c r="B62" s="85">
        <v>1997.416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859.4</v>
      </c>
      <c r="AG62" s="85">
        <f t="shared" si="14"/>
        <v>3004.6159999999995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185.89999999999998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283.22900000000004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363.7689999999999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107.69999999999999</v>
      </c>
      <c r="AG68" s="85">
        <f>AG62-AG63-AG66-AG67-AG65-AG64</f>
        <v>1664.8689999999997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648.6</v>
      </c>
      <c r="AG72" s="102">
        <f t="shared" si="16"/>
        <v>4956.9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39.099999999999994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65.7</v>
      </c>
      <c r="AG76" s="102">
        <f t="shared" si="16"/>
        <v>497.49999999999994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5395.2</v>
      </c>
      <c r="AG89" s="85">
        <f t="shared" si="16"/>
        <v>8398.000000000004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</f>
        <v>39941.3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48474.700000000004</v>
      </c>
      <c r="AG92" s="85">
        <f t="shared" si="16"/>
        <v>5294.000000000007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166750.71510000003</v>
      </c>
      <c r="C94" s="42">
        <f t="shared" si="17"/>
        <v>110356.24999999999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116760.70000000001</v>
      </c>
      <c r="AG94" s="58">
        <f>AG10+AG15+AG24+AG33+AG47+AG52+AG54+AG61+AG62+AG69+AG71+AG72+AG76+AG81+AG82+AG83+AG88+AG89+AG90+AG91+AG70+AG40+AG92</f>
        <v>160346.26510000005</v>
      </c>
    </row>
    <row r="95" spans="1:36" ht="15">
      <c r="A95" s="3" t="s">
        <v>5</v>
      </c>
      <c r="B95" s="22">
        <f aca="true" t="shared" si="18" ref="B95:AD95">B11+B17+B26+B34+B55+B63+B73+B41+B77+B48</f>
        <v>60196.92009999998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31656.199999999997</v>
      </c>
      <c r="AG95" s="27">
        <f>B95+C95-AF95</f>
        <v>69156.32009999998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12886.037000000006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5052.6</v>
      </c>
      <c r="AG96" s="27">
        <f>B96+C96-AF96</f>
        <v>17509.13700000001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9.6</v>
      </c>
      <c r="AG97" s="27">
        <f>B97+C97-AF97</f>
        <v>38.599999999999994</v>
      </c>
      <c r="AJ97" s="6"/>
    </row>
    <row r="98" spans="1:36" ht="15">
      <c r="A98" s="3" t="s">
        <v>1</v>
      </c>
      <c r="B98" s="22">
        <f aca="true" t="shared" si="21" ref="B98:AD98">B19+B28+B65+B35+B43+B56+B79</f>
        <v>1658.394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2665.9</v>
      </c>
      <c r="AG98" s="27">
        <f>B98+C98-AF98</f>
        <v>1847.3939999999989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711.7</v>
      </c>
      <c r="AG99" s="27">
        <f>B99+C99-AF99</f>
        <v>3580.742000000001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89891.92200000004</v>
      </c>
      <c r="C100" s="2">
        <f t="shared" si="24"/>
        <v>54986.85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76664.70000000001</v>
      </c>
      <c r="AG100" s="2">
        <f>AG94-AG95-AG96-AG97-AG98-AG99</f>
        <v>68214.07200000004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2017-11-20T10:06:18Z</dcterms:modified>
  <cp:category/>
  <cp:version/>
  <cp:contentType/>
  <cp:contentStatus/>
</cp:coreProperties>
</file>